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Default Extension="wdp" ContentType="image/vnd.ms-photo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/>
  <bookViews>
    <workbookView xWindow="240" yWindow="105" windowWidth="14805" windowHeight="8010"/>
  </bookViews>
  <sheets>
    <sheet name="Титульный" sheetId="1" r:id="rId1"/>
    <sheet name="Регистрационный" sheetId="7" r:id="rId2"/>
    <sheet name="Кроссворд &quot;Писатели&quot;" sheetId="18" r:id="rId3"/>
    <sheet name="Результат" sheetId="19" r:id="rId4"/>
    <sheet name="Источники" sheetId="6" r:id="rId5"/>
  </sheets>
  <calcPr calcId="124519"/>
</workbook>
</file>

<file path=xl/calcChain.xml><?xml version="1.0" encoding="utf-8"?>
<calcChain xmlns="http://schemas.openxmlformats.org/spreadsheetml/2006/main">
  <c r="AY10" i="19"/>
  <c r="AY9"/>
  <c r="AY8"/>
  <c r="AY7"/>
  <c r="AY6"/>
  <c r="AY5"/>
  <c r="AY4"/>
  <c r="H13" l="1"/>
  <c r="I16" s="1"/>
</calcChain>
</file>

<file path=xl/sharedStrings.xml><?xml version="1.0" encoding="utf-8"?>
<sst xmlns="http://schemas.openxmlformats.org/spreadsheetml/2006/main" count="94" uniqueCount="61">
  <si>
    <t>http://www.moi-universitet.ru/do/directions/mm/exceltest/#.Uf9nAKz-vXQ</t>
  </si>
  <si>
    <t xml:space="preserve"> МБОУ СОШ №4 городского поселения "Рабочий поселок Ванино"                                                                                 Ванинского муниципального района Хабаровского края</t>
  </si>
  <si>
    <t xml:space="preserve">Подготовила учитель русского языка и литературы </t>
  </si>
  <si>
    <t>Аникина Евгения Александровна</t>
  </si>
  <si>
    <t>П. Ванино</t>
  </si>
  <si>
    <t>2015 г.</t>
  </si>
  <si>
    <t>Регистрация участника</t>
  </si>
  <si>
    <t>Фамилия</t>
  </si>
  <si>
    <t>Имя</t>
  </si>
  <si>
    <t>Класс</t>
  </si>
  <si>
    <t>http://www.photoshablon.ru/_nw/71/07917179.jpg</t>
  </si>
  <si>
    <t>Интерактивный  кроссворд</t>
  </si>
  <si>
    <t>р</t>
  </si>
  <si>
    <t>а</t>
  </si>
  <si>
    <t>о</t>
  </si>
  <si>
    <t>в</t>
  </si>
  <si>
    <t>т</t>
  </si>
  <si>
    <t>ь</t>
  </si>
  <si>
    <t>с</t>
  </si>
  <si>
    <t>л</t>
  </si>
  <si>
    <t>е</t>
  </si>
  <si>
    <t>н</t>
  </si>
  <si>
    <t>г</t>
  </si>
  <si>
    <t>ч</t>
  </si>
  <si>
    <t>к</t>
  </si>
  <si>
    <t>и</t>
  </si>
  <si>
    <t>2.</t>
  </si>
  <si>
    <t>3.</t>
  </si>
  <si>
    <t>5.</t>
  </si>
  <si>
    <t>6.</t>
  </si>
  <si>
    <t>7.</t>
  </si>
  <si>
    <t>1.</t>
  </si>
  <si>
    <t>4.</t>
  </si>
  <si>
    <t>у</t>
  </si>
  <si>
    <t>Писатели русской литературы</t>
  </si>
  <si>
    <t>Задание:  разгадывая кроссворд и вписывая в ячейки фамилии писателей, ты узнаешь зашифрованное слово</t>
  </si>
  <si>
    <t>ш</t>
  </si>
  <si>
    <t>ю</t>
  </si>
  <si>
    <t>х</t>
  </si>
  <si>
    <t>(Не забудь, что имена собственные пишутся с Большой буквы!)</t>
  </si>
  <si>
    <t>П</t>
  </si>
  <si>
    <t>Т</t>
  </si>
  <si>
    <t>Ч</t>
  </si>
  <si>
    <t>Н</t>
  </si>
  <si>
    <t>Е</t>
  </si>
  <si>
    <t>В</t>
  </si>
  <si>
    <t>4. Мастер маленького юмористического рассказа</t>
  </si>
  <si>
    <t>5. В своих произведениях он подробно описал тяжелую "долюшку" женскую</t>
  </si>
  <si>
    <t>7. Его "Экспонат №" разоблачает равнодушие, лицемерие, нравственную убогость.</t>
  </si>
  <si>
    <t>1. Автор романа "Дубровский" и повести "Капитанская дочка"</t>
  </si>
  <si>
    <t>2. Он охарактеризовал русский язык как свободный, могучий, свободный и правдивый</t>
  </si>
  <si>
    <t>3. Строкой из его стихотворения выражают любовь к грозе в начале мая</t>
  </si>
  <si>
    <t>6. Воспел красоту русской белой березы под окном</t>
  </si>
  <si>
    <t xml:space="preserve">Количество отгаданных слов </t>
  </si>
  <si>
    <t>Оценка</t>
  </si>
  <si>
    <t>1. Автор романа "Дубровский" и повести "Капитанская дочка".</t>
  </si>
  <si>
    <t>2. Он охарактеризовал русский язык как свободный, могучий, свободный и правдивый.</t>
  </si>
  <si>
    <t>3. Строкой из его стихотворения выражают любовь к грозе в начале мая.</t>
  </si>
  <si>
    <t>4. Мастер маленького юмористического рассказа.</t>
  </si>
  <si>
    <t>5. В своих произведениях он подробно описал тяжелую "долюшку" женскую.</t>
  </si>
  <si>
    <t>6. Воспел красоту русской белой березы под окном.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</si>
</sst>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8"/>
      <color theme="1"/>
      <name val="Cambria"/>
      <family val="1"/>
      <charset val="204"/>
      <scheme val="major"/>
    </font>
    <font>
      <sz val="11"/>
      <color rgb="FFFF0000"/>
      <name val="Calibri"/>
      <family val="2"/>
      <charset val="204"/>
      <scheme val="minor"/>
    </font>
    <font>
      <sz val="11"/>
      <color rgb="FF0099FF"/>
      <name val="Calibri"/>
      <family val="2"/>
      <scheme val="minor"/>
    </font>
    <font>
      <b/>
      <sz val="14"/>
      <color rgb="FF0099FF"/>
      <name val="Cambria"/>
      <family val="1"/>
      <charset val="204"/>
      <scheme val="major"/>
    </font>
    <font>
      <sz val="16"/>
      <color theme="1"/>
      <name val="Cambria"/>
      <family val="1"/>
      <charset val="204"/>
      <scheme val="major"/>
    </font>
    <font>
      <i/>
      <sz val="16"/>
      <color theme="1"/>
      <name val="Cambria"/>
      <family val="1"/>
      <charset val="204"/>
      <scheme val="major"/>
    </font>
    <font>
      <i/>
      <sz val="16"/>
      <color rgb="FFCC0099"/>
      <name val="Cambria"/>
      <family val="1"/>
      <charset val="204"/>
      <scheme val="major"/>
    </font>
    <font>
      <b/>
      <sz val="16"/>
      <color rgb="FFFF0000"/>
      <name val="Cambria"/>
      <family val="1"/>
      <charset val="204"/>
      <scheme val="major"/>
    </font>
    <font>
      <sz val="11"/>
      <color theme="0"/>
      <name val="Calibri"/>
      <family val="2"/>
      <scheme val="minor"/>
    </font>
    <font>
      <b/>
      <u/>
      <sz val="26"/>
      <color rgb="FF0099FF"/>
      <name val="Cambria"/>
      <family val="1"/>
      <charset val="204"/>
      <scheme val="major"/>
    </font>
    <font>
      <sz val="14"/>
      <color rgb="FF0099FF"/>
      <name val="Times New Roman"/>
      <family val="1"/>
      <charset val="204"/>
    </font>
    <font>
      <b/>
      <i/>
      <sz val="36"/>
      <color rgb="FF0099FF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0.5">
          <color rgb="FFFF89B9"/>
        </stop>
        <stop position="1">
          <color theme="0"/>
        </stop>
      </gradient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slantDashDot">
        <color rgb="FFCC0099"/>
      </left>
      <right/>
      <top style="slantDashDot">
        <color rgb="FFCC0099"/>
      </top>
      <bottom style="slantDashDot">
        <color rgb="FFCC0099"/>
      </bottom>
      <diagonal/>
    </border>
    <border>
      <left/>
      <right/>
      <top style="slantDashDot">
        <color rgb="FFCC0099"/>
      </top>
      <bottom style="slantDashDot">
        <color rgb="FFCC0099"/>
      </bottom>
      <diagonal/>
    </border>
    <border>
      <left/>
      <right style="slantDashDot">
        <color rgb="FFCC0099"/>
      </right>
      <top style="slantDashDot">
        <color rgb="FFCC0099"/>
      </top>
      <bottom style="slantDashDot">
        <color rgb="FFCC0099"/>
      </bottom>
      <diagonal/>
    </border>
    <border>
      <left style="medium">
        <color rgb="FF0099FF"/>
      </left>
      <right style="medium">
        <color rgb="FF0099FF"/>
      </right>
      <top style="medium">
        <color rgb="FF0099FF"/>
      </top>
      <bottom style="medium">
        <color rgb="FF0099FF"/>
      </bottom>
      <diagonal/>
    </border>
    <border>
      <left style="medium">
        <color rgb="FF0099FF"/>
      </left>
      <right style="medium">
        <color rgb="FF0099FF"/>
      </right>
      <top style="medium">
        <color rgb="FF0099FF"/>
      </top>
      <bottom/>
      <diagonal/>
    </border>
    <border>
      <left style="medium">
        <color rgb="FFFF89B9"/>
      </left>
      <right style="medium">
        <color rgb="FFFF89B9"/>
      </right>
      <top style="medium">
        <color rgb="FFFF89B9"/>
      </top>
      <bottom style="medium">
        <color rgb="FFFF89B9"/>
      </bottom>
      <diagonal/>
    </border>
    <border>
      <left style="medium">
        <color rgb="FF0099FF"/>
      </left>
      <right/>
      <top style="medium">
        <color rgb="FF0099FF"/>
      </top>
      <bottom/>
      <diagonal/>
    </border>
    <border>
      <left style="medium">
        <color rgb="FF0099FF"/>
      </left>
      <right/>
      <top style="medium">
        <color rgb="FF0099FF"/>
      </top>
      <bottom style="medium">
        <color rgb="FF0099FF"/>
      </bottom>
      <diagonal/>
    </border>
    <border>
      <left/>
      <right style="medium">
        <color rgb="FF0099FF"/>
      </right>
      <top style="medium">
        <color rgb="FF0099FF"/>
      </top>
      <bottom style="medium">
        <color rgb="FF0099FF"/>
      </bottom>
      <diagonal/>
    </border>
    <border>
      <left style="medium">
        <color rgb="FFCC0099"/>
      </left>
      <right style="medium">
        <color rgb="FFCC0099"/>
      </right>
      <top style="medium">
        <color rgb="FFCC0099"/>
      </top>
      <bottom style="medium">
        <color rgb="FFCC0099"/>
      </bottom>
      <diagonal/>
    </border>
    <border>
      <left style="medium">
        <color rgb="FFCC0099"/>
      </left>
      <right/>
      <top style="medium">
        <color rgb="FFCC0099"/>
      </top>
      <bottom style="medium">
        <color rgb="FFCC0099"/>
      </bottom>
      <diagonal/>
    </border>
    <border>
      <left/>
      <right/>
      <top style="medium">
        <color rgb="FFCC0099"/>
      </top>
      <bottom style="medium">
        <color rgb="FFCC0099"/>
      </bottom>
      <diagonal/>
    </border>
    <border>
      <left/>
      <right style="medium">
        <color rgb="FFCC0099"/>
      </right>
      <top style="medium">
        <color rgb="FFCC0099"/>
      </top>
      <bottom style="medium">
        <color rgb="FFCC0099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7">
    <xf numFmtId="0" fontId="0" fillId="0" borderId="0" xfId="0"/>
    <xf numFmtId="0" fontId="1" fillId="0" borderId="0" xfId="1"/>
    <xf numFmtId="0" fontId="0" fillId="2" borderId="0" xfId="0" applyFill="1"/>
    <xf numFmtId="0" fontId="6" fillId="0" borderId="0" xfId="0" applyFont="1"/>
    <xf numFmtId="0" fontId="7" fillId="0" borderId="0" xfId="0" applyFont="1"/>
    <xf numFmtId="0" fontId="7" fillId="0" borderId="5" xfId="0" applyFont="1" applyBorder="1" applyProtection="1">
      <protection locked="0"/>
    </xf>
    <xf numFmtId="0" fontId="7" fillId="0" borderId="7" xfId="0" applyFont="1" applyBorder="1" applyProtection="1">
      <protection locked="0"/>
    </xf>
    <xf numFmtId="0" fontId="7" fillId="3" borderId="6" xfId="0" applyFont="1" applyFill="1" applyBorder="1" applyProtection="1">
      <protection locked="0"/>
    </xf>
    <xf numFmtId="0" fontId="7" fillId="0" borderId="9" xfId="0" applyFont="1" applyBorder="1" applyProtection="1">
      <protection locked="0"/>
    </xf>
    <xf numFmtId="0" fontId="7" fillId="0" borderId="4" xfId="0" applyFont="1" applyBorder="1" applyProtection="1">
      <protection locked="0"/>
    </xf>
    <xf numFmtId="0" fontId="7" fillId="0" borderId="8" xfId="0" applyFont="1" applyBorder="1" applyProtection="1">
      <protection locked="0"/>
    </xf>
    <xf numFmtId="0" fontId="8" fillId="0" borderId="0" xfId="0" applyFont="1"/>
    <xf numFmtId="0" fontId="6" fillId="0" borderId="0" xfId="0" applyFont="1" applyFill="1" applyBorder="1" applyProtection="1">
      <protection locked="0"/>
    </xf>
    <xf numFmtId="0" fontId="0" fillId="0" borderId="0" xfId="0" applyBorder="1"/>
    <xf numFmtId="0" fontId="10" fillId="2" borderId="0" xfId="0" applyFont="1" applyFill="1" applyBorder="1"/>
    <xf numFmtId="0" fontId="7" fillId="2" borderId="0" xfId="0" applyFont="1" applyFill="1"/>
    <xf numFmtId="0" fontId="8" fillId="2" borderId="0" xfId="0" applyFont="1" applyFill="1"/>
    <xf numFmtId="0" fontId="7" fillId="2" borderId="4" xfId="0" applyFont="1" applyFill="1" applyBorder="1" applyProtection="1">
      <protection locked="0"/>
    </xf>
    <xf numFmtId="0" fontId="7" fillId="2" borderId="8" xfId="0" applyFont="1" applyFill="1" applyBorder="1" applyProtection="1">
      <protection locked="0"/>
    </xf>
    <xf numFmtId="0" fontId="7" fillId="2" borderId="6" xfId="0" applyFont="1" applyFill="1" applyBorder="1" applyProtection="1">
      <protection locked="0"/>
    </xf>
    <xf numFmtId="0" fontId="7" fillId="2" borderId="9" xfId="0" applyFont="1" applyFill="1" applyBorder="1" applyProtection="1">
      <protection locked="0"/>
    </xf>
    <xf numFmtId="0" fontId="5" fillId="2" borderId="0" xfId="0" applyFont="1" applyFill="1"/>
    <xf numFmtId="0" fontId="9" fillId="2" borderId="10" xfId="0" applyFont="1" applyFill="1" applyBorder="1" applyAlignment="1">
      <alignment horizontal="center" vertical="center"/>
    </xf>
    <xf numFmtId="0" fontId="6" fillId="2" borderId="0" xfId="0" applyFont="1" applyFill="1"/>
    <xf numFmtId="0" fontId="3" fillId="2" borderId="0" xfId="0" applyFont="1" applyFill="1"/>
    <xf numFmtId="0" fontId="7" fillId="2" borderId="5" xfId="0" applyFont="1" applyFill="1" applyBorder="1" applyProtection="1">
      <protection locked="0"/>
    </xf>
    <xf numFmtId="0" fontId="7" fillId="2" borderId="7" xfId="0" applyFont="1" applyFill="1" applyBorder="1" applyProtection="1">
      <protection locked="0"/>
    </xf>
    <xf numFmtId="0" fontId="6" fillId="2" borderId="0" xfId="0" applyFont="1" applyFill="1" applyBorder="1" applyProtection="1">
      <protection locked="0"/>
    </xf>
    <xf numFmtId="0" fontId="0" fillId="2" borderId="0" xfId="0" applyFill="1" applyBorder="1"/>
    <xf numFmtId="0" fontId="4" fillId="4" borderId="0" xfId="0" applyFont="1" applyFill="1"/>
    <xf numFmtId="0" fontId="4" fillId="4" borderId="0" xfId="0" applyFont="1" applyFill="1" applyAlignment="1">
      <alignment vertical="center" wrapText="1"/>
    </xf>
    <xf numFmtId="0" fontId="4" fillId="4" borderId="0" xfId="0" applyFont="1" applyFill="1" applyAlignment="1">
      <alignment horizontal="center" vertical="center"/>
    </xf>
    <xf numFmtId="0" fontId="12" fillId="4" borderId="0" xfId="0" applyFont="1" applyFill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3" fillId="4" borderId="0" xfId="0" applyFont="1" applyFill="1" applyAlignment="1">
      <alignment horizontal="center" vertical="center" wrapText="1"/>
    </xf>
    <xf numFmtId="0" fontId="4" fillId="4" borderId="0" xfId="0" applyFont="1" applyFill="1" applyAlignment="1">
      <alignment vertical="center"/>
    </xf>
    <xf numFmtId="0" fontId="11" fillId="2" borderId="0" xfId="0" applyFont="1" applyFill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0" fontId="2" fillId="2" borderId="0" xfId="0" applyFont="1" applyFill="1" applyAlignment="1">
      <alignment horizontal="center" vertical="top"/>
    </xf>
    <xf numFmtId="0" fontId="0" fillId="2" borderId="0" xfId="0" applyFill="1" applyAlignment="1">
      <alignment horizontal="center"/>
    </xf>
    <xf numFmtId="0" fontId="0" fillId="2" borderId="0" xfId="0" applyFill="1" applyBorder="1" applyAlignment="1"/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colors>
    <mruColors>
      <color rgb="FFFF0066"/>
      <color rgb="FF0099FF"/>
      <color rgb="FFCC0099"/>
      <color rgb="FFFF89B9"/>
      <color rgb="FFFFCCCC"/>
      <color rgb="FF00B400"/>
      <color rgb="FF00CC00"/>
      <color rgb="FF747E75"/>
      <color rgb="FFB26C1E"/>
      <color rgb="FF66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&#1056;&#1077;&#1075;&#1080;&#1089;&#1090;&#1088;&#1072;&#1094;&#1080;&#1086;&#1085;&#1085;&#1099;&#1081;!A1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'&#1050;&#1088;&#1086;&#1089;&#1089;&#1074;&#1086;&#1088;&#1076; &quot;&#1055;&#1080;&#1089;&#1072;&#1090;&#1077;&#1083;&#1080;&quot;'!A1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&#1056;&#1077;&#1079;&#1091;&#1083;&#1100;&#1090;&#1072;&#1090;!A1"/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581025</xdr:colOff>
      <xdr:row>14</xdr:row>
      <xdr:rowOff>85724</xdr:rowOff>
    </xdr:from>
    <xdr:to>
      <xdr:col>4</xdr:col>
      <xdr:colOff>435888</xdr:colOff>
      <xdr:row>20</xdr:row>
      <xdr:rowOff>50799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 xmlns="">
                <a14:imgLayer r:embed="rId2">
                  <a14:imgEffect>
                    <a14:backgroundRemoval t="0" b="100000" l="0" r="100000">
                      <a14:foregroundMark x1="14167" y1="34410" x2="22167" y2="85945"/>
                      <a14:foregroundMark x1="41667" y1="45557" x2="41667" y2="45557"/>
                      <a14:foregroundMark x1="47000" y1="42973" x2="47000" y2="42973"/>
                      <a14:foregroundMark x1="11500" y1="88530" x2="11500" y2="88530"/>
                      <a14:foregroundMark x1="31000" y1="42165" x2="43500" y2="56704"/>
                      <a14:foregroundMark x1="35500" y1="37803" x2="54167" y2="50727"/>
                      <a14:foregroundMark x1="23000" y1="94507" x2="23000" y2="94507"/>
                      <a14:foregroundMark x1="25667" y1="87722" x2="25667" y2="87722"/>
                      <a14:foregroundMark x1="2667" y1="72213" x2="16833" y2="58481"/>
                      <a14:backgroundMark x1="64667" y1="16317" x2="64667" y2="16317"/>
                      <a14:backgroundMark x1="87833" y1="83360" x2="87833" y2="83360"/>
                      <a14:backgroundMark x1="4500" y1="48950" x2="4500" y2="48950"/>
                      <a14:backgroundMark x1="4500" y1="48950" x2="8000" y2="61066"/>
                      <a14:backgroundMark x1="89500" y1="40388" x2="80667" y2="84168"/>
                      <a14:backgroundMark x1="8000" y1="13732" x2="0" y2="25848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800225" y="2933699"/>
          <a:ext cx="1074063" cy="1108075"/>
        </a:xfrm>
        <a:prstGeom prst="rect">
          <a:avLst/>
        </a:prstGeom>
      </xdr:spPr>
    </xdr:pic>
    <xdr:clientData/>
  </xdr:twoCellAnchor>
  <xdr:twoCellAnchor>
    <xdr:from>
      <xdr:col>6</xdr:col>
      <xdr:colOff>66673</xdr:colOff>
      <xdr:row>12</xdr:row>
      <xdr:rowOff>114300</xdr:rowOff>
    </xdr:from>
    <xdr:to>
      <xdr:col>9</xdr:col>
      <xdr:colOff>314324</xdr:colOff>
      <xdr:row>17</xdr:row>
      <xdr:rowOff>47626</xdr:rowOff>
    </xdr:to>
    <xdr:sp macro="" textlink="">
      <xdr:nvSpPr>
        <xdr:cNvPr id="3" name="Выноска-облако 2">
          <a:hlinkClick xmlns:r="http://schemas.openxmlformats.org/officeDocument/2006/relationships" r:id="rId3"/>
        </xdr:cNvPr>
        <xdr:cNvSpPr/>
      </xdr:nvSpPr>
      <xdr:spPr>
        <a:xfrm>
          <a:off x="3724273" y="2581275"/>
          <a:ext cx="2076451" cy="885826"/>
        </a:xfrm>
        <a:prstGeom prst="cloudCallout">
          <a:avLst>
            <a:gd name="adj1" fmla="val -97164"/>
            <a:gd name="adj2" fmla="val 45834"/>
          </a:avLst>
        </a:prstGeom>
        <a:ln>
          <a:solidFill>
            <a:srgbClr val="7030A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ru-RU" sz="1400" b="1" i="1">
              <a:solidFill>
                <a:srgbClr val="FF0066"/>
              </a:solidFill>
              <a:latin typeface="+mj-lt"/>
            </a:rPr>
            <a:t>Пройти регистрацию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361949</xdr:colOff>
      <xdr:row>5</xdr:row>
      <xdr:rowOff>180975</xdr:rowOff>
    </xdr:from>
    <xdr:to>
      <xdr:col>16</xdr:col>
      <xdr:colOff>466333</xdr:colOff>
      <xdr:row>17</xdr:row>
      <xdr:rowOff>180975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230237">
          <a:off x="7067549" y="1304925"/>
          <a:ext cx="3152384" cy="2286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>
    <xdr:from>
      <xdr:col>5</xdr:col>
      <xdr:colOff>144690</xdr:colOff>
      <xdr:row>4</xdr:row>
      <xdr:rowOff>118079</xdr:rowOff>
    </xdr:from>
    <xdr:to>
      <xdr:col>8</xdr:col>
      <xdr:colOff>133350</xdr:colOff>
      <xdr:row>11</xdr:row>
      <xdr:rowOff>70454</xdr:rowOff>
    </xdr:to>
    <xdr:sp macro="" textlink="">
      <xdr:nvSpPr>
        <xdr:cNvPr id="2" name="Выноска-облако 1">
          <a:hlinkClick xmlns:r="http://schemas.openxmlformats.org/officeDocument/2006/relationships" r:id="rId2"/>
        </xdr:cNvPr>
        <xdr:cNvSpPr/>
      </xdr:nvSpPr>
      <xdr:spPr>
        <a:xfrm>
          <a:off x="3192690" y="1051529"/>
          <a:ext cx="1817460" cy="1285875"/>
        </a:xfrm>
        <a:prstGeom prst="cloudCallout">
          <a:avLst>
            <a:gd name="adj1" fmla="val 127728"/>
            <a:gd name="adj2" fmla="val 89166"/>
          </a:avLst>
        </a:prstGeom>
        <a:solidFill>
          <a:srgbClr val="ECC6E1"/>
        </a:solidFill>
        <a:ln>
          <a:solidFill>
            <a:srgbClr val="0099FF"/>
          </a:solidFill>
        </a:ln>
        <a:effectLst>
          <a:glow rad="228600">
            <a:schemeClr val="accent4">
              <a:satMod val="175000"/>
              <a:alpha val="40000"/>
            </a:schemeClr>
          </a:glow>
        </a:effec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ru-RU" sz="2000" b="1" i="1">
              <a:solidFill>
                <a:srgbClr val="FF0000"/>
              </a:solidFill>
              <a:latin typeface="+mj-lt"/>
            </a:rPr>
            <a:t>Начали!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180976</xdr:colOff>
      <xdr:row>10</xdr:row>
      <xdr:rowOff>228600</xdr:rowOff>
    </xdr:from>
    <xdr:to>
      <xdr:col>14</xdr:col>
      <xdr:colOff>177880</xdr:colOff>
      <xdr:row>20</xdr:row>
      <xdr:rowOff>19049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409826" y="2781300"/>
          <a:ext cx="1235154" cy="1800224"/>
        </a:xfrm>
        <a:prstGeom prst="rect">
          <a:avLst/>
        </a:prstGeom>
      </xdr:spPr>
    </xdr:pic>
    <xdr:clientData/>
  </xdr:twoCellAnchor>
  <xdr:twoCellAnchor>
    <xdr:from>
      <xdr:col>17</xdr:col>
      <xdr:colOff>95250</xdr:colOff>
      <xdr:row>10</xdr:row>
      <xdr:rowOff>38100</xdr:rowOff>
    </xdr:from>
    <xdr:to>
      <xdr:col>25</xdr:col>
      <xdr:colOff>47625</xdr:colOff>
      <xdr:row>14</xdr:row>
      <xdr:rowOff>123825</xdr:rowOff>
    </xdr:to>
    <xdr:sp macro="" textlink="">
      <xdr:nvSpPr>
        <xdr:cNvPr id="8" name="Выноска-облако 7">
          <a:hlinkClick xmlns:r="http://schemas.openxmlformats.org/officeDocument/2006/relationships" r:id="rId2"/>
        </xdr:cNvPr>
        <xdr:cNvSpPr/>
      </xdr:nvSpPr>
      <xdr:spPr>
        <a:xfrm>
          <a:off x="4305300" y="2590800"/>
          <a:ext cx="1933575" cy="952500"/>
        </a:xfrm>
        <a:prstGeom prst="cloudCallout">
          <a:avLst>
            <a:gd name="adj1" fmla="val -113572"/>
            <a:gd name="adj2" fmla="val 31773"/>
          </a:avLst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ru-RU" sz="1400" b="1" i="1">
              <a:solidFill>
                <a:schemeClr val="tx2">
                  <a:lumMod val="60000"/>
                  <a:lumOff val="40000"/>
                </a:schemeClr>
              </a:solidFill>
              <a:latin typeface="+mj-lt"/>
            </a:rPr>
            <a:t>Проверим</a:t>
          </a:r>
          <a:r>
            <a:rPr lang="ru-RU" sz="1400" b="1" i="1" baseline="0">
              <a:solidFill>
                <a:schemeClr val="tx2">
                  <a:lumMod val="60000"/>
                  <a:lumOff val="40000"/>
                </a:schemeClr>
              </a:solidFill>
              <a:latin typeface="+mj-lt"/>
            </a:rPr>
            <a:t> результат!</a:t>
          </a:r>
          <a:endParaRPr lang="ru-RU" sz="1400" b="1" i="1">
            <a:solidFill>
              <a:schemeClr val="tx2">
                <a:lumMod val="60000"/>
                <a:lumOff val="40000"/>
              </a:schemeClr>
            </a:solidFill>
            <a:latin typeface="+mj-lt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15971</xdr:colOff>
      <xdr:row>2</xdr:row>
      <xdr:rowOff>217764</xdr:rowOff>
    </xdr:from>
    <xdr:to>
      <xdr:col>34</xdr:col>
      <xdr:colOff>80688</xdr:colOff>
      <xdr:row>22</xdr:row>
      <xdr:rowOff>129578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562993">
          <a:off x="4721321" y="636864"/>
          <a:ext cx="3779467" cy="2740739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>
          <a:solidFill>
            <a:srgbClr val="7030A0"/>
          </a:solidFill>
        </a:ln>
      </a:spPr>
      <a:bodyPr vertOverflow="clip" horzOverflow="clip" rtlCol="0" anchor="ctr"/>
      <a:lstStyle>
        <a:defPPr algn="ctr">
          <a:defRPr sz="2000" b="1" i="1">
            <a:solidFill>
              <a:srgbClr val="FF0000"/>
            </a:solidFill>
            <a:latin typeface="+mj-lt"/>
          </a:defRPr>
        </a:defPPr>
      </a:lstStyle>
      <a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hyperlink" Target="http://www.photoshablon.ru/_nw/71/07917179.jpg" TargetMode="External"/><Relationship Id="rId1" Type="http://schemas.openxmlformats.org/officeDocument/2006/relationships/hyperlink" Target="http://www.moi-universitet.ru/do/directions/mm/excelte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88F66A"/>
  </sheetPr>
  <dimension ref="B1:Q23"/>
  <sheetViews>
    <sheetView tabSelected="1" workbookViewId="0">
      <selection activeCell="G31" sqref="G31"/>
    </sheetView>
  </sheetViews>
  <sheetFormatPr defaultRowHeight="15"/>
  <cols>
    <col min="1" max="16384" width="9.140625" style="29"/>
  </cols>
  <sheetData>
    <row r="1" spans="2:17" ht="21.75" customHeight="1">
      <c r="B1" s="32" t="s">
        <v>1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</row>
    <row r="2" spans="2:17" ht="22.5" customHeight="1"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</row>
    <row r="3" spans="2:17">
      <c r="B3" s="30"/>
    </row>
    <row r="7" spans="2:17">
      <c r="C7" s="34" t="s">
        <v>11</v>
      </c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</row>
    <row r="8" spans="2:17"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</row>
    <row r="9" spans="2:17" ht="15" customHeight="1"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</row>
    <row r="10" spans="2:17" ht="15" customHeight="1"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</row>
    <row r="11" spans="2:17" ht="15" customHeight="1"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</row>
    <row r="12" spans="2:17" ht="15" customHeight="1"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</row>
    <row r="13" spans="2:17"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</row>
    <row r="14" spans="2:17"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</row>
    <row r="15" spans="2:17">
      <c r="K15" s="29" t="s">
        <v>2</v>
      </c>
    </row>
    <row r="16" spans="2:17">
      <c r="K16" s="29" t="s">
        <v>3</v>
      </c>
    </row>
    <row r="22" spans="7:8">
      <c r="G22" s="31"/>
      <c r="H22" s="31" t="s">
        <v>4</v>
      </c>
    </row>
    <row r="23" spans="7:8">
      <c r="H23" s="31" t="s">
        <v>5</v>
      </c>
    </row>
  </sheetData>
  <sheetProtection password="D47A" sheet="1" objects="1" scenarios="1" selectLockedCells="1"/>
  <mergeCells count="2">
    <mergeCell ref="B1:Q2"/>
    <mergeCell ref="C7:Q1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ECC6E1"/>
  </sheetPr>
  <dimension ref="C1:Q21"/>
  <sheetViews>
    <sheetView zoomScale="80" zoomScaleNormal="80" workbookViewId="0">
      <selection activeCell="D20" sqref="D20:F20"/>
    </sheetView>
  </sheetViews>
  <sheetFormatPr defaultRowHeight="15"/>
  <cols>
    <col min="1" max="16384" width="9.140625" style="2"/>
  </cols>
  <sheetData>
    <row r="1" spans="4:17" ht="15" customHeight="1">
      <c r="D1" s="36" t="s">
        <v>34</v>
      </c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4:17" ht="28.5" customHeight="1"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</row>
    <row r="3" spans="4:17">
      <c r="F3" s="41"/>
      <c r="G3" s="41"/>
      <c r="H3" s="41"/>
      <c r="I3" s="41"/>
      <c r="J3" s="41"/>
      <c r="K3" s="41"/>
      <c r="L3" s="41"/>
      <c r="M3" s="41"/>
      <c r="N3" s="41"/>
      <c r="O3" s="41"/>
    </row>
    <row r="4" spans="4:17">
      <c r="F4" s="41"/>
      <c r="G4" s="41"/>
      <c r="H4" s="41"/>
      <c r="I4" s="41"/>
      <c r="J4" s="41"/>
      <c r="K4" s="41"/>
      <c r="L4" s="41"/>
      <c r="M4" s="41"/>
      <c r="N4" s="41"/>
      <c r="O4" s="41"/>
    </row>
    <row r="17" spans="3:6">
      <c r="D17" s="42" t="s">
        <v>6</v>
      </c>
      <c r="E17" s="42"/>
      <c r="F17" s="42"/>
    </row>
    <row r="18" spans="3:6" ht="15.75" thickBot="1"/>
    <row r="19" spans="3:6" ht="15.75" thickBot="1">
      <c r="C19" s="2" t="s">
        <v>7</v>
      </c>
      <c r="D19" s="38"/>
      <c r="E19" s="39"/>
      <c r="F19" s="40"/>
    </row>
    <row r="20" spans="3:6" ht="15.75" thickBot="1">
      <c r="C20" s="2" t="s">
        <v>8</v>
      </c>
      <c r="D20" s="38"/>
      <c r="E20" s="39"/>
      <c r="F20" s="40"/>
    </row>
    <row r="21" spans="3:6" ht="15.75" thickBot="1">
      <c r="C21" s="2" t="s">
        <v>9</v>
      </c>
      <c r="D21" s="38"/>
      <c r="E21" s="39"/>
      <c r="F21" s="40"/>
    </row>
  </sheetData>
  <sheetProtection password="D47A" sheet="1" objects="1" scenarios="1" selectLockedCells="1"/>
  <mergeCells count="6">
    <mergeCell ref="D1:Q2"/>
    <mergeCell ref="D21:F21"/>
    <mergeCell ref="F3:O4"/>
    <mergeCell ref="D17:F17"/>
    <mergeCell ref="D19:F19"/>
    <mergeCell ref="D20:F20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99FF"/>
  </sheetPr>
  <dimension ref="C1:AY20"/>
  <sheetViews>
    <sheetView workbookViewId="0">
      <selection activeCell="E4" sqref="E4"/>
    </sheetView>
  </sheetViews>
  <sheetFormatPr defaultColWidth="3.7109375" defaultRowHeight="15"/>
  <sheetData>
    <row r="1" spans="3:51" ht="18">
      <c r="C1" s="21" t="s">
        <v>35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3:51">
      <c r="C2" s="2"/>
      <c r="D2" s="2"/>
      <c r="E2" s="2"/>
      <c r="F2" s="24" t="s">
        <v>39</v>
      </c>
      <c r="G2" s="2"/>
      <c r="H2" s="2"/>
      <c r="I2" s="2"/>
      <c r="J2" s="2"/>
      <c r="K2" s="2"/>
      <c r="L2" s="2"/>
      <c r="M2" s="2"/>
      <c r="N2" s="2"/>
      <c r="O2" s="2"/>
      <c r="P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</row>
    <row r="3" spans="3:51" ht="21" thickBot="1"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8"/>
      <c r="AY3" s="13"/>
    </row>
    <row r="4" spans="3:51" ht="21" thickBot="1">
      <c r="C4" s="4"/>
      <c r="D4" s="11" t="s">
        <v>31</v>
      </c>
      <c r="E4" s="5"/>
      <c r="F4" s="5"/>
      <c r="G4" s="5"/>
      <c r="H4" s="6"/>
      <c r="I4" s="7"/>
      <c r="J4" s="8"/>
      <c r="K4" s="4"/>
      <c r="L4" s="4"/>
      <c r="M4" s="4"/>
      <c r="N4" s="4"/>
      <c r="O4" s="4"/>
      <c r="Q4" s="3" t="s">
        <v>49</v>
      </c>
      <c r="R4" s="3"/>
      <c r="S4" s="3"/>
      <c r="T4" s="3"/>
      <c r="U4" s="3"/>
      <c r="V4" s="3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8"/>
      <c r="AY4" s="13"/>
    </row>
    <row r="5" spans="3:51" ht="21" thickBot="1">
      <c r="C5" s="11" t="s">
        <v>26</v>
      </c>
      <c r="D5" s="9"/>
      <c r="E5" s="9"/>
      <c r="F5" s="9"/>
      <c r="G5" s="9"/>
      <c r="H5" s="10"/>
      <c r="I5" s="7"/>
      <c r="J5" s="8"/>
      <c r="K5" s="9"/>
      <c r="L5" s="4"/>
      <c r="M5" s="4"/>
      <c r="N5" s="4"/>
      <c r="O5" s="4"/>
      <c r="Q5" s="3" t="s">
        <v>50</v>
      </c>
      <c r="R5" s="3"/>
      <c r="S5" s="3"/>
      <c r="T5" s="3"/>
      <c r="U5" s="3"/>
      <c r="V5" s="3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8"/>
      <c r="AY5" s="13"/>
    </row>
    <row r="6" spans="3:51" ht="21" thickBot="1">
      <c r="C6" s="4"/>
      <c r="D6" s="4"/>
      <c r="E6" s="4"/>
      <c r="F6" s="11" t="s">
        <v>27</v>
      </c>
      <c r="G6" s="9"/>
      <c r="H6" s="10"/>
      <c r="I6" s="7"/>
      <c r="J6" s="8"/>
      <c r="K6" s="9"/>
      <c r="L6" s="9"/>
      <c r="M6" s="4"/>
      <c r="N6" s="4"/>
      <c r="O6" s="4"/>
      <c r="Q6" s="3" t="s">
        <v>51</v>
      </c>
      <c r="R6" s="3"/>
      <c r="S6" s="3"/>
      <c r="T6" s="3"/>
      <c r="U6" s="3"/>
      <c r="V6" s="3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8"/>
      <c r="AY6" s="13"/>
    </row>
    <row r="7" spans="3:51" ht="21" thickBot="1">
      <c r="C7" s="4"/>
      <c r="D7" s="4"/>
      <c r="E7" s="4"/>
      <c r="F7" s="4"/>
      <c r="G7" s="11" t="s">
        <v>32</v>
      </c>
      <c r="H7" s="10"/>
      <c r="I7" s="7"/>
      <c r="J7" s="8"/>
      <c r="K7" s="9"/>
      <c r="L7" s="9"/>
      <c r="M7" s="4"/>
      <c r="N7" s="4"/>
      <c r="O7" s="4"/>
      <c r="Q7" s="3" t="s">
        <v>46</v>
      </c>
      <c r="R7" s="3"/>
      <c r="S7" s="3"/>
      <c r="T7" s="3"/>
      <c r="U7" s="3"/>
      <c r="V7" s="3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8"/>
      <c r="AY7" s="13"/>
    </row>
    <row r="8" spans="3:51" ht="21" thickBot="1">
      <c r="C8" s="4"/>
      <c r="D8" s="4"/>
      <c r="E8" s="11" t="s">
        <v>28</v>
      </c>
      <c r="F8" s="9"/>
      <c r="G8" s="9"/>
      <c r="H8" s="10"/>
      <c r="I8" s="7"/>
      <c r="J8" s="8"/>
      <c r="K8" s="9"/>
      <c r="L8" s="9"/>
      <c r="M8" s="9"/>
      <c r="N8" s="4"/>
      <c r="O8" s="4"/>
      <c r="Q8" s="3" t="s">
        <v>47</v>
      </c>
      <c r="R8" s="3"/>
      <c r="S8" s="3"/>
      <c r="T8" s="3"/>
      <c r="U8" s="3"/>
      <c r="V8" s="3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8"/>
      <c r="AY8" s="13"/>
    </row>
    <row r="9" spans="3:51" ht="21" thickBot="1">
      <c r="C9" s="4"/>
      <c r="D9" s="15"/>
      <c r="E9" s="15"/>
      <c r="F9" s="16" t="s">
        <v>29</v>
      </c>
      <c r="G9" s="17"/>
      <c r="H9" s="10"/>
      <c r="I9" s="7"/>
      <c r="J9" s="8"/>
      <c r="K9" s="9"/>
      <c r="L9" s="9"/>
      <c r="M9" s="4"/>
      <c r="N9" s="4"/>
      <c r="O9" s="4"/>
      <c r="Q9" s="3" t="s">
        <v>52</v>
      </c>
      <c r="R9" s="3"/>
      <c r="S9" s="3"/>
      <c r="T9" s="3"/>
      <c r="U9" s="3"/>
      <c r="V9" s="3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8"/>
      <c r="AY9" s="13"/>
    </row>
    <row r="10" spans="3:51" ht="21" thickBot="1">
      <c r="C10" s="4"/>
      <c r="D10" s="15"/>
      <c r="E10" s="15"/>
      <c r="F10" s="16" t="s">
        <v>30</v>
      </c>
      <c r="G10" s="17"/>
      <c r="H10" s="10"/>
      <c r="I10" s="7"/>
      <c r="J10" s="8"/>
      <c r="K10" s="9"/>
      <c r="L10" s="9"/>
      <c r="M10" s="9"/>
      <c r="N10" s="9"/>
      <c r="O10" s="4"/>
      <c r="Q10" s="12" t="s">
        <v>48</v>
      </c>
      <c r="R10" s="3"/>
      <c r="S10" s="3"/>
      <c r="T10" s="3"/>
      <c r="U10" s="3"/>
      <c r="V10" s="3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8"/>
      <c r="AY10" s="13"/>
    </row>
    <row r="11" spans="3:51" ht="20.25">
      <c r="C11" s="4"/>
      <c r="D11" s="15"/>
      <c r="E11" s="15"/>
      <c r="F11" s="15"/>
      <c r="G11" s="15"/>
      <c r="H11" s="4"/>
      <c r="I11" s="4"/>
      <c r="J11" s="4"/>
      <c r="K11" s="4"/>
      <c r="L11" s="4"/>
      <c r="M11" s="4"/>
      <c r="N11" s="4"/>
      <c r="O11" s="4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</row>
    <row r="12" spans="3:51" ht="18">
      <c r="D12" s="21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</row>
    <row r="13" spans="3:51">
      <c r="D13" s="2"/>
      <c r="E13" s="2"/>
      <c r="F13" s="2"/>
      <c r="G13" s="2"/>
      <c r="H13" s="43"/>
      <c r="I13" s="43"/>
      <c r="J13" s="43"/>
      <c r="K13" s="2"/>
      <c r="L13" s="2"/>
      <c r="M13" s="2"/>
      <c r="N13" s="2"/>
      <c r="O13" s="2"/>
      <c r="P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</row>
    <row r="14" spans="3:51"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</row>
    <row r="15" spans="3:51"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</row>
    <row r="16" spans="3:51">
      <c r="G16" s="2"/>
      <c r="H16" s="2"/>
      <c r="I16" s="2"/>
      <c r="J16" s="2"/>
      <c r="K16" s="2"/>
      <c r="L16" s="2"/>
      <c r="M16" s="2"/>
      <c r="N16" s="2"/>
      <c r="O16" s="2"/>
      <c r="P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</row>
    <row r="17" spans="7:24"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7:24"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7:24"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7:24">
      <c r="G20" s="2"/>
      <c r="H20" s="2"/>
      <c r="I20" s="2"/>
      <c r="J20" s="2"/>
      <c r="K20" s="2"/>
      <c r="L20" s="2"/>
      <c r="M20" s="2"/>
      <c r="N20" s="2"/>
      <c r="O20" s="2"/>
      <c r="P20" s="2"/>
    </row>
  </sheetData>
  <sheetProtection password="D47A" sheet="1" objects="1" scenarios="1" selectLockedCells="1"/>
  <mergeCells count="1">
    <mergeCell ref="H13:J13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</sheetPr>
  <dimension ref="C1:AZ16"/>
  <sheetViews>
    <sheetView topLeftCell="C1" workbookViewId="0">
      <selection activeCell="H33" sqref="H33"/>
    </sheetView>
  </sheetViews>
  <sheetFormatPr defaultColWidth="3.7109375" defaultRowHeight="15"/>
  <cols>
    <col min="1" max="16384" width="3.7109375" style="2"/>
  </cols>
  <sheetData>
    <row r="1" spans="3:52" ht="18">
      <c r="C1" s="21" t="s">
        <v>35</v>
      </c>
    </row>
    <row r="2" spans="3:52">
      <c r="F2" s="24" t="s">
        <v>39</v>
      </c>
    </row>
    <row r="3" spans="3:52" ht="20.25"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AW3" s="14"/>
      <c r="AX3" s="14"/>
      <c r="AY3" s="14"/>
      <c r="AZ3" s="14"/>
    </row>
    <row r="4" spans="3:52" ht="21" hidden="1" thickBot="1">
      <c r="C4" s="15"/>
      <c r="D4" s="16" t="s">
        <v>31</v>
      </c>
      <c r="E4" s="25" t="s">
        <v>40</v>
      </c>
      <c r="F4" s="25" t="s">
        <v>33</v>
      </c>
      <c r="G4" s="25" t="s">
        <v>36</v>
      </c>
      <c r="H4" s="26" t="s">
        <v>24</v>
      </c>
      <c r="I4" s="19" t="s">
        <v>25</v>
      </c>
      <c r="J4" s="20" t="s">
        <v>21</v>
      </c>
      <c r="K4" s="15"/>
      <c r="L4" s="15"/>
      <c r="M4" s="15"/>
      <c r="N4" s="15"/>
      <c r="O4" s="15"/>
      <c r="Q4" s="23" t="s">
        <v>55</v>
      </c>
      <c r="R4" s="23"/>
      <c r="S4" s="23"/>
      <c r="T4" s="23"/>
      <c r="U4" s="23"/>
      <c r="V4" s="23"/>
      <c r="AW4" s="14"/>
      <c r="AX4" s="14">
        <v>1</v>
      </c>
      <c r="AY4" s="14">
        <f>IF(AND('Кроссворд "Писатели"'!E4=Результат!E4,'Кроссворд "Писатели"'!F4=Результат!F4,'Кроссворд "Писатели"'!G4=Результат!G4,'Кроссворд "Писатели"'!H4=Результат!H4,'Кроссворд "Писатели"'!I4=Результат!I4,'Кроссворд "Писатели"'!J4=Результат!J4),1,0)</f>
        <v>0</v>
      </c>
      <c r="AZ4" s="14"/>
    </row>
    <row r="5" spans="3:52" ht="21" hidden="1" thickBot="1">
      <c r="C5" s="16" t="s">
        <v>26</v>
      </c>
      <c r="D5" s="17" t="s">
        <v>41</v>
      </c>
      <c r="E5" s="17" t="s">
        <v>33</v>
      </c>
      <c r="F5" s="17" t="s">
        <v>12</v>
      </c>
      <c r="G5" s="17" t="s">
        <v>22</v>
      </c>
      <c r="H5" s="18" t="s">
        <v>20</v>
      </c>
      <c r="I5" s="19" t="s">
        <v>21</v>
      </c>
      <c r="J5" s="20" t="s">
        <v>20</v>
      </c>
      <c r="K5" s="17" t="s">
        <v>15</v>
      </c>
      <c r="L5" s="15"/>
      <c r="M5" s="15"/>
      <c r="N5" s="15"/>
      <c r="O5" s="15"/>
      <c r="Q5" s="23" t="s">
        <v>56</v>
      </c>
      <c r="R5" s="23"/>
      <c r="S5" s="23"/>
      <c r="T5" s="23"/>
      <c r="U5" s="23"/>
      <c r="V5" s="23"/>
      <c r="AW5" s="14"/>
      <c r="AX5" s="14">
        <v>2</v>
      </c>
      <c r="AY5" s="14">
        <f>IF(AND('Кроссворд "Писатели"'!D5=Результат!D5,'Кроссворд "Писатели"'!E5=Результат!E5,'Кроссворд "Писатели"'!F5=Результат!F5,'Кроссворд "Писатели"'!G5=Результат!G5,'Кроссворд "Писатели"'!H5=Результат!H5,'Кроссворд "Писатели"'!I5=Результат!I5,'Кроссворд "Писатели"'!J5=Результат!J5,'Кроссворд "Писатели"'!K5=Результат!K5),1,0)</f>
        <v>0</v>
      </c>
      <c r="AZ5" s="14"/>
    </row>
    <row r="6" spans="3:52" ht="21" hidden="1" thickBot="1">
      <c r="C6" s="15"/>
      <c r="D6" s="15"/>
      <c r="E6" s="15"/>
      <c r="F6" s="16" t="s">
        <v>27</v>
      </c>
      <c r="G6" s="17" t="s">
        <v>41</v>
      </c>
      <c r="H6" s="18" t="s">
        <v>37</v>
      </c>
      <c r="I6" s="19" t="s">
        <v>16</v>
      </c>
      <c r="J6" s="20" t="s">
        <v>23</v>
      </c>
      <c r="K6" s="17" t="s">
        <v>20</v>
      </c>
      <c r="L6" s="17" t="s">
        <v>15</v>
      </c>
      <c r="M6" s="15"/>
      <c r="N6" s="15"/>
      <c r="O6" s="15"/>
      <c r="Q6" s="23" t="s">
        <v>57</v>
      </c>
      <c r="R6" s="23"/>
      <c r="S6" s="23"/>
      <c r="T6" s="23"/>
      <c r="U6" s="23"/>
      <c r="V6" s="23"/>
      <c r="AW6" s="14"/>
      <c r="AX6" s="14">
        <v>3</v>
      </c>
      <c r="AY6" s="14">
        <f>IF(AND('Кроссворд "Писатели"'!G6=Результат!G6,'Кроссворд "Писатели"'!H6=Результат!H6,'Кроссворд "Писатели"'!I6=Результат!I6,'Кроссворд "Писатели"'!J6=Результат!J6,'Кроссворд "Писатели"'!K6=Результат!K6,'Кроссворд "Писатели"'!L6=Результат!L6),1,0)</f>
        <v>0</v>
      </c>
      <c r="AZ6" s="14"/>
    </row>
    <row r="7" spans="3:52" ht="21" hidden="1" thickBot="1">
      <c r="C7" s="15"/>
      <c r="D7" s="15"/>
      <c r="E7" s="15"/>
      <c r="F7" s="15"/>
      <c r="G7" s="16" t="s">
        <v>32</v>
      </c>
      <c r="H7" s="18" t="s">
        <v>42</v>
      </c>
      <c r="I7" s="19" t="s">
        <v>20</v>
      </c>
      <c r="J7" s="20" t="s">
        <v>38</v>
      </c>
      <c r="K7" s="17" t="s">
        <v>14</v>
      </c>
      <c r="L7" s="17" t="s">
        <v>15</v>
      </c>
      <c r="M7" s="15"/>
      <c r="N7" s="15"/>
      <c r="O7" s="15"/>
      <c r="Q7" s="23" t="s">
        <v>58</v>
      </c>
      <c r="R7" s="23"/>
      <c r="S7" s="23"/>
      <c r="T7" s="23"/>
      <c r="U7" s="23"/>
      <c r="V7" s="23"/>
      <c r="AW7" s="14"/>
      <c r="AX7" s="14">
        <v>4</v>
      </c>
      <c r="AY7" s="14">
        <f>IF(AND('Кроссворд "Писатели"'!H7=Результат!H7,'Кроссворд "Писатели"'!I7=Результат!I7,'Кроссворд "Писатели"'!J7=Результат!J7,'Кроссворд "Писатели"'!K7=Результат!K7,'Кроссворд "Писатели"'!L7=Результат!L7),1,0)</f>
        <v>0</v>
      </c>
      <c r="AZ7" s="14"/>
    </row>
    <row r="8" spans="3:52" ht="21" hidden="1" thickBot="1">
      <c r="C8" s="15"/>
      <c r="D8" s="15"/>
      <c r="E8" s="16" t="s">
        <v>28</v>
      </c>
      <c r="F8" s="17" t="s">
        <v>43</v>
      </c>
      <c r="G8" s="17" t="s">
        <v>20</v>
      </c>
      <c r="H8" s="18" t="s">
        <v>24</v>
      </c>
      <c r="I8" s="19" t="s">
        <v>12</v>
      </c>
      <c r="J8" s="20" t="s">
        <v>13</v>
      </c>
      <c r="K8" s="17" t="s">
        <v>18</v>
      </c>
      <c r="L8" s="17" t="s">
        <v>14</v>
      </c>
      <c r="M8" s="17" t="s">
        <v>15</v>
      </c>
      <c r="N8" s="15"/>
      <c r="O8" s="15"/>
      <c r="Q8" s="23" t="s">
        <v>59</v>
      </c>
      <c r="R8" s="23"/>
      <c r="S8" s="23"/>
      <c r="T8" s="23"/>
      <c r="U8" s="23"/>
      <c r="V8" s="23"/>
      <c r="AW8" s="14"/>
      <c r="AX8" s="14">
        <v>5</v>
      </c>
      <c r="AY8" s="14">
        <f>IF(AND('Кроссворд "Писатели"'!F8=Результат!F8,'Кроссворд "Писатели"'!G8=Результат!G8,'Кроссворд "Писатели"'!H8=Результат!H8,'Кроссворд "Писатели"'!I8=Результат!I8,'Кроссворд "Писатели"'!J8=Результат!J8,'Кроссворд "Писатели"'!K8=Результат!K8,'Кроссворд "Писатели"'!L8=Результат!L8,'Кроссворд "Писатели"'!M8=Результат!M8),1,0)</f>
        <v>0</v>
      </c>
      <c r="AZ8" s="14"/>
    </row>
    <row r="9" spans="3:52" ht="21" hidden="1" thickBot="1">
      <c r="C9" s="15"/>
      <c r="D9" s="15"/>
      <c r="E9" s="15"/>
      <c r="F9" s="16" t="s">
        <v>29</v>
      </c>
      <c r="G9" s="17" t="s">
        <v>44</v>
      </c>
      <c r="H9" s="18" t="s">
        <v>18</v>
      </c>
      <c r="I9" s="19" t="s">
        <v>20</v>
      </c>
      <c r="J9" s="20" t="s">
        <v>21</v>
      </c>
      <c r="K9" s="17" t="s">
        <v>25</v>
      </c>
      <c r="L9" s="17" t="s">
        <v>21</v>
      </c>
      <c r="M9" s="15"/>
      <c r="N9" s="15"/>
      <c r="O9" s="15"/>
      <c r="Q9" s="23" t="s">
        <v>60</v>
      </c>
      <c r="R9" s="23"/>
      <c r="S9" s="23"/>
      <c r="T9" s="23"/>
      <c r="U9" s="23"/>
      <c r="V9" s="23"/>
      <c r="AW9" s="14"/>
      <c r="AX9" s="14">
        <v>6</v>
      </c>
      <c r="AY9" s="14">
        <f>IF(AND('Кроссворд "Писатели"'!G9=Результат!G9,'Кроссворд "Писатели"'!H9=Результат!H9,'Кроссворд "Писатели"'!I9=Результат!I9,'Кроссворд "Писатели"'!J9=Результат!J9,'Кроссворд "Писатели"'!K9=Результат!K9,'Кроссворд "Писатели"'!L9=Результат!L9),1,0)</f>
        <v>0</v>
      </c>
      <c r="AZ9" s="14"/>
    </row>
    <row r="10" spans="3:52" ht="21" hidden="1" thickBot="1">
      <c r="C10" s="15"/>
      <c r="D10" s="15"/>
      <c r="E10" s="15"/>
      <c r="F10" s="16" t="s">
        <v>30</v>
      </c>
      <c r="G10" s="17" t="s">
        <v>45</v>
      </c>
      <c r="H10" s="18" t="s">
        <v>13</v>
      </c>
      <c r="I10" s="19" t="s">
        <v>18</v>
      </c>
      <c r="J10" s="20" t="s">
        <v>25</v>
      </c>
      <c r="K10" s="17" t="s">
        <v>19</v>
      </c>
      <c r="L10" s="17" t="s">
        <v>17</v>
      </c>
      <c r="M10" s="17" t="s">
        <v>20</v>
      </c>
      <c r="N10" s="17" t="s">
        <v>15</v>
      </c>
      <c r="O10" s="15"/>
      <c r="Q10" s="27" t="s">
        <v>48</v>
      </c>
      <c r="R10" s="23"/>
      <c r="S10" s="23"/>
      <c r="T10" s="23"/>
      <c r="U10" s="23"/>
      <c r="V10" s="23"/>
      <c r="AW10" s="14"/>
      <c r="AX10" s="14">
        <v>7</v>
      </c>
      <c r="AY10" s="14">
        <f>IF(AND('Кроссворд "Писатели"'!G10=Результат!G10,'Кроссворд "Писатели"'!H10=Результат!H10,'Кроссворд "Писатели"'!I10=Результат!I10,'Кроссворд "Писатели"'!J10=Результат!J10,'Кроссворд "Писатели"'!K10=Результат!K10,'Кроссворд "Писатели"'!L10=Результат!L10,'Кроссворд "Писатели"'!M10=Результат!M10,'Кроссворд "Писатели"'!N10=Результат!N10),1,0)</f>
        <v>0</v>
      </c>
      <c r="AZ10" s="14"/>
    </row>
    <row r="11" spans="3:52" ht="20.25"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AW11" s="14"/>
      <c r="AX11" s="14"/>
      <c r="AY11" s="14"/>
      <c r="AZ11" s="14"/>
    </row>
    <row r="12" spans="3:52" ht="18.75" thickBot="1">
      <c r="D12" s="21" t="s">
        <v>53</v>
      </c>
    </row>
    <row r="13" spans="3:52" ht="18.75" thickBot="1">
      <c r="H13" s="44">
        <f>AY4+AY5+AY6+AY7+AY8+AY9+AY10</f>
        <v>0</v>
      </c>
      <c r="I13" s="45"/>
      <c r="J13" s="46"/>
    </row>
    <row r="15" spans="3:52" ht="18.75" thickBot="1">
      <c r="H15" s="21" t="s">
        <v>54</v>
      </c>
    </row>
    <row r="16" spans="3:52" ht="21" thickBot="1">
      <c r="I16" s="22">
        <f>IF(H13&gt;=7,5,(IF(H13&gt;=6,4,(IF(H13&gt;=5,3,2)))))</f>
        <v>2</v>
      </c>
    </row>
  </sheetData>
  <sheetProtection password="D47A" sheet="1" objects="1" scenarios="1" selectLockedCells="1"/>
  <mergeCells count="1">
    <mergeCell ref="H13:J1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2:B12"/>
  <sheetViews>
    <sheetView workbookViewId="0">
      <selection activeCell="E8" sqref="E8"/>
    </sheetView>
  </sheetViews>
  <sheetFormatPr defaultRowHeight="15"/>
  <sheetData>
    <row r="2" spans="2:2">
      <c r="B2" s="1"/>
    </row>
    <row r="3" spans="2:2">
      <c r="B3" s="1" t="s">
        <v>0</v>
      </c>
    </row>
    <row r="4" spans="2:2">
      <c r="B4" s="1" t="s">
        <v>10</v>
      </c>
    </row>
    <row r="6" spans="2:2">
      <c r="B6" s="1"/>
    </row>
    <row r="7" spans="2:2">
      <c r="B7" s="1"/>
    </row>
    <row r="8" spans="2:2">
      <c r="B8" s="1"/>
    </row>
    <row r="9" spans="2:2">
      <c r="B9" s="1"/>
    </row>
    <row r="10" spans="2:2">
      <c r="B10" s="1"/>
    </row>
    <row r="11" spans="2:2">
      <c r="B11" s="1"/>
    </row>
    <row r="12" spans="2:2">
      <c r="B12" s="1"/>
    </row>
  </sheetData>
  <sheetProtection selectLockedCells="1"/>
  <hyperlinks>
    <hyperlink ref="B3" r:id="rId1" location=".Uf9nAKz-vXQ"/>
    <hyperlink ref="B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Титульный</vt:lpstr>
      <vt:lpstr>Регистрационный</vt:lpstr>
      <vt:lpstr>Кроссворд "Писатели"</vt:lpstr>
      <vt:lpstr>Результат</vt:lpstr>
      <vt:lpstr>Источники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2015-02-06T01:57:20Z</dcterms:modified>
</cp:coreProperties>
</file>